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<sst xmlns="http://schemas.openxmlformats.org/spreadsheetml/2006/main" count="78" uniqueCount="78">
  <si>
    <t xml:space="preserve">Мощность по фидерам по часовым интервалам</t>
  </si>
  <si>
    <t xml:space="preserve">активная энергия</t>
  </si>
  <si>
    <t xml:space="preserve">ПС 110 кВ Сямжа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</si>
  <si>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</si>
  <si>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</si>
  <si>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</si>
  <si>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</si>
  <si>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</si>
  <si>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</si>
  <si>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</si>
  <si>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</si>
  <si>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</si>
  <si>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</si>
  <si>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</si>
  <si>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</si>
  <si>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</si>
  <si>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</si>
  <si>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</si>
  <si>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</si>
  <si>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</si>
  <si>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</si>
  <si>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</si>
  <si>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</si>
  <si>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</si>
  <si>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</si>
  <si>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</si>
  <si>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</si>
  <si>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</si>
  <si>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</si>
  <si>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</si>
  <si>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</si>
  <si>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</si>
  <si>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</si>
  <si>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</si>
  <si>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Сямжа ТСН 1 ао</t>
  </si>
  <si>
    <t xml:space="preserve"> 0,4 Сямжа ТСН 1 ао RS</t>
  </si>
  <si>
    <t xml:space="preserve"> 0,4 Сямжа ТСН 2 ао</t>
  </si>
  <si>
    <t xml:space="preserve"> 0,4 Сямжа ТСН 2 оа RS</t>
  </si>
  <si>
    <t xml:space="preserve"> 10 Сямжа Т 1 ао RS</t>
  </si>
  <si>
    <t xml:space="preserve"> 10 Сямжа Т 1 ап</t>
  </si>
  <si>
    <t xml:space="preserve"> 10 Сямжа Т 1 ап RS</t>
  </si>
  <si>
    <t xml:space="preserve"> 10 Сямжа Т 2 ао RS</t>
  </si>
  <si>
    <t xml:space="preserve"> 10 Сямжа Т 2 ап</t>
  </si>
  <si>
    <t xml:space="preserve"> 10 Сямжа Т 2 ап RS</t>
  </si>
  <si>
    <t xml:space="preserve"> 10 Сямжа-Дружба ао</t>
  </si>
  <si>
    <t xml:space="preserve"> 10 Сямжа-Дружба ао RS</t>
  </si>
  <si>
    <t xml:space="preserve"> 10 Сямжа-Житьево ао</t>
  </si>
  <si>
    <t xml:space="preserve"> 10 Сямжа-Житьево ао RS</t>
  </si>
  <si>
    <t xml:space="preserve"> 10 Сямжа-Истоминская ао</t>
  </si>
  <si>
    <t xml:space="preserve"> 10 Сямжа-Истоминская ао RS</t>
  </si>
  <si>
    <t xml:space="preserve"> 10 Сямжа-Нестериха ао</t>
  </si>
  <si>
    <t xml:space="preserve"> 10 Сямжа-Нестериха ао RS</t>
  </si>
  <si>
    <t xml:space="preserve"> 10 Сямжа-Ратино ао</t>
  </si>
  <si>
    <t xml:space="preserve"> 10 Сямжа-Ратино ао RS</t>
  </si>
  <si>
    <t xml:space="preserve"> 10 Сямжа-Филинская ао</t>
  </si>
  <si>
    <t xml:space="preserve"> 10 Сямжа-Филинская ао RS</t>
  </si>
  <si>
    <t xml:space="preserve"> 10 Сямжа-Центр 1 ао</t>
  </si>
  <si>
    <t xml:space="preserve"> 10 Сямжа-Центр 1 ао RS</t>
  </si>
  <si>
    <t xml:space="preserve"> 10 Сямжа-Центр 2 ао</t>
  </si>
  <si>
    <t xml:space="preserve"> 10 Сямжа-Центр 2 ао RS</t>
  </si>
  <si>
    <t xml:space="preserve"> 110 Сямжа СМВ ао</t>
  </si>
  <si>
    <t xml:space="preserve"> 110 Сямжа СМВ ао RS</t>
  </si>
  <si>
    <t xml:space="preserve"> 110 Сямжа СМВ ап</t>
  </si>
  <si>
    <t xml:space="preserve"> 110 Сямжа СМВ ап RS</t>
  </si>
  <si>
    <t xml:space="preserve"> 35 Сямжа-Гремячий ао</t>
  </si>
  <si>
    <t xml:space="preserve"> 35 Сямжа-Гремячий ао RS</t>
  </si>
  <si>
    <t xml:space="preserve"> 35 Сямжа-Гремячий ап</t>
  </si>
  <si>
    <t xml:space="preserve"> 35 Сямжа-Гремячий ап RS</t>
  </si>
  <si>
    <t xml:space="preserve">Сямжа 10 Т-1+Т-2</t>
  </si>
  <si>
    <t>гремячий</t>
  </si>
  <si>
    <t>шокша</t>
  </si>
  <si>
    <t>монастырск.</t>
  </si>
  <si>
    <t>сумма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</si>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</sst>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35" style="39" width="18.7109375"/>
    <col customWidth="1" min="36" max="37" style="39" width="9.421875"/>
    <col customWidth="1" min="38" max="38" style="39" width="11.00390625"/>
    <col customWidth="1" min="39" max="39" style="39" width="10.28125"/>
    <col customWidth="1" min="40" max="40" style="39" width="12.8515625"/>
    <col customWidth="1" min="41" max="41" style="39" width="10.421875"/>
    <col customWidth="1" min="42" max="55" style="39" width="18.7109375"/>
    <col min="56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4" t="s">
        <v>1</v>
      </c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</row>
    <row r="5" s="45" customFormat="1" ht="15">
      <c r="A5" s="45" t="str">
        <f>IF(group="","",group)</f>
        <v xml:space="preserve">ПС 110 кВ Сямжа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6" t="s">
        <v>3</v>
      </c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50" t="s">
        <v>64</v>
      </c>
      <c r="AG6" s="49" t="s">
        <v>65</v>
      </c>
      <c r="AH6" s="49" t="s">
        <v>66</v>
      </c>
      <c r="AI6" s="51" t="s">
        <v>67</v>
      </c>
      <c r="AJ6" s="52" t="s">
        <v>68</v>
      </c>
      <c r="AK6" s="52" t="s">
        <v>68</v>
      </c>
      <c r="AL6" s="52" t="s">
        <v>69</v>
      </c>
      <c r="AM6" s="52" t="s">
        <v>70</v>
      </c>
      <c r="AN6" s="52" t="s">
        <v>71</v>
      </c>
      <c r="AO6" s="52" t="s">
        <v>72</v>
      </c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</row>
    <row r="7">
      <c r="A7" s="53" t="s">
        <v>6</v>
      </c>
      <c r="B7" s="54">
        <v>2.3280000000000003</v>
      </c>
      <c r="C7" s="54">
        <v>2.3399999999999999</v>
      </c>
      <c r="D7" s="54">
        <v>0.016</v>
      </c>
      <c r="E7" s="54">
        <v>0.016</v>
      </c>
      <c r="F7" s="54">
        <v>0</v>
      </c>
      <c r="G7" s="54">
        <v>724.80000000000007</v>
      </c>
      <c r="H7" s="54">
        <v>726</v>
      </c>
      <c r="I7" s="54">
        <v>0</v>
      </c>
      <c r="J7" s="54">
        <v>444.80000000000001</v>
      </c>
      <c r="K7" s="54">
        <v>444.80000000000001</v>
      </c>
      <c r="L7" s="54">
        <v>64.400000000000006</v>
      </c>
      <c r="M7" s="54">
        <v>64.400000000000006</v>
      </c>
      <c r="N7" s="54">
        <v>55.200000000000003</v>
      </c>
      <c r="O7" s="54">
        <v>55.399999999999999</v>
      </c>
      <c r="P7" s="54">
        <v>53.600000000000001</v>
      </c>
      <c r="Q7" s="54">
        <v>53.600000000000001</v>
      </c>
      <c r="R7" s="54">
        <v>34.399999999999999</v>
      </c>
      <c r="S7" s="54">
        <v>34.600000000000001</v>
      </c>
      <c r="T7" s="54">
        <v>101.2</v>
      </c>
      <c r="U7" s="54">
        <v>101.2</v>
      </c>
      <c r="V7" s="54">
        <v>3.6000000000000001</v>
      </c>
      <c r="W7" s="54">
        <v>3.6000000000000001</v>
      </c>
      <c r="X7" s="54">
        <v>314.40000000000003</v>
      </c>
      <c r="Y7" s="54">
        <v>314</v>
      </c>
      <c r="Z7" s="54">
        <v>556.80000000000007</v>
      </c>
      <c r="AA7" s="54">
        <v>556.39999999999998</v>
      </c>
      <c r="AB7" s="54">
        <v>3524.4000000000001</v>
      </c>
      <c r="AC7" s="54">
        <v>3531</v>
      </c>
      <c r="AD7" s="54">
        <v>0</v>
      </c>
      <c r="AE7" s="54">
        <v>0</v>
      </c>
      <c r="AF7" s="54">
        <v>116.2</v>
      </c>
      <c r="AG7" s="54">
        <v>116.90000000000001</v>
      </c>
      <c r="AH7" s="54">
        <v>0</v>
      </c>
      <c r="AI7" s="55">
        <v>0</v>
      </c>
      <c r="AJ7" s="39">
        <f t="shared" ref="AJ7:AJ9" si="2">SUM(G7,J7)/1000</f>
        <v>1.1696000000000002</v>
      </c>
      <c r="AK7" s="39">
        <v>1.1696000000000002</v>
      </c>
      <c r="AL7" s="39">
        <v>0.11460000000000001</v>
      </c>
      <c r="AM7" s="39">
        <v>0.042200000000000001</v>
      </c>
      <c r="AN7" s="39">
        <v>0.14670000000000002</v>
      </c>
      <c r="AO7" s="39">
        <f t="shared" ref="AO7:AO9" si="3">SUM(AK7,AL7,AM7,AN7)</f>
        <v>1.4731000000000003</v>
      </c>
      <c r="AP7" s="39">
        <v>1.4731000000000003</v>
      </c>
    </row>
    <row r="8">
      <c r="A8" s="56" t="s">
        <v>7</v>
      </c>
      <c r="B8" s="57">
        <v>2.2800000000000002</v>
      </c>
      <c r="C8" s="57">
        <v>2.2800000000000002</v>
      </c>
      <c r="D8" s="57">
        <v>0.032000000000000001</v>
      </c>
      <c r="E8" s="57">
        <v>0.024</v>
      </c>
      <c r="F8" s="57">
        <v>0</v>
      </c>
      <c r="G8" s="57">
        <v>679.20000000000005</v>
      </c>
      <c r="H8" s="57">
        <v>678</v>
      </c>
      <c r="I8" s="57">
        <v>0</v>
      </c>
      <c r="J8" s="57">
        <v>432</v>
      </c>
      <c r="K8" s="57">
        <v>431.19999999999999</v>
      </c>
      <c r="L8" s="57">
        <v>60.800000000000004</v>
      </c>
      <c r="M8" s="57">
        <v>60.700000000000003</v>
      </c>
      <c r="N8" s="57">
        <v>52.399999999999999</v>
      </c>
      <c r="O8" s="57">
        <v>52.399999999999999</v>
      </c>
      <c r="P8" s="57">
        <v>46.200000000000003</v>
      </c>
      <c r="Q8" s="57">
        <v>46.200000000000003</v>
      </c>
      <c r="R8" s="57">
        <v>30.400000000000002</v>
      </c>
      <c r="S8" s="57">
        <v>30.199999999999999</v>
      </c>
      <c r="T8" s="57">
        <v>99.600000000000009</v>
      </c>
      <c r="U8" s="57">
        <v>99.600000000000009</v>
      </c>
      <c r="V8" s="57">
        <v>3.3999999999999999</v>
      </c>
      <c r="W8" s="57">
        <v>3.5</v>
      </c>
      <c r="X8" s="57">
        <v>306.40000000000003</v>
      </c>
      <c r="Y8" s="57">
        <v>306.80000000000001</v>
      </c>
      <c r="Z8" s="57">
        <v>521.60000000000002</v>
      </c>
      <c r="AA8" s="57">
        <v>521.60000000000002</v>
      </c>
      <c r="AB8" s="57">
        <v>4620</v>
      </c>
      <c r="AC8" s="57">
        <v>4620</v>
      </c>
      <c r="AD8" s="57">
        <v>0</v>
      </c>
      <c r="AE8" s="57">
        <v>0</v>
      </c>
      <c r="AF8" s="57">
        <v>114.8</v>
      </c>
      <c r="AG8" s="57">
        <v>114.10000000000001</v>
      </c>
      <c r="AH8" s="57">
        <v>0</v>
      </c>
      <c r="AI8" s="58">
        <v>0</v>
      </c>
      <c r="AJ8" s="39">
        <f t="shared" si="2"/>
        <v>1.1112</v>
      </c>
      <c r="AK8" s="39">
        <v>1.1112</v>
      </c>
      <c r="AL8" s="39">
        <v>0.10979999999999999</v>
      </c>
      <c r="AM8" s="39">
        <v>0.038800000000000001</v>
      </c>
      <c r="AN8" s="39">
        <v>0.13800000000000001</v>
      </c>
      <c r="AO8" s="39">
        <f t="shared" si="3"/>
        <v>1.3977999999999997</v>
      </c>
      <c r="AP8" s="39">
        <v>1.3977999999999997</v>
      </c>
    </row>
    <row r="9">
      <c r="A9" s="56" t="s">
        <v>8</v>
      </c>
      <c r="B9" s="57">
        <v>2.3040000000000003</v>
      </c>
      <c r="C9" s="57">
        <v>2.3040000000000003</v>
      </c>
      <c r="D9" s="57">
        <v>0.016</v>
      </c>
      <c r="E9" s="57">
        <v>0.016</v>
      </c>
      <c r="F9" s="57">
        <v>0</v>
      </c>
      <c r="G9" s="57">
        <v>655.20000000000005</v>
      </c>
      <c r="H9" s="57">
        <v>657.60000000000002</v>
      </c>
      <c r="I9" s="57">
        <v>0</v>
      </c>
      <c r="J9" s="57">
        <v>392</v>
      </c>
      <c r="K9" s="57">
        <v>392</v>
      </c>
      <c r="L9" s="57">
        <v>54</v>
      </c>
      <c r="M9" s="57">
        <v>54.100000000000001</v>
      </c>
      <c r="N9" s="57">
        <v>50</v>
      </c>
      <c r="O9" s="57">
        <v>49.800000000000004</v>
      </c>
      <c r="P9" s="57">
        <v>40.200000000000003</v>
      </c>
      <c r="Q9" s="57">
        <v>40.100000000000001</v>
      </c>
      <c r="R9" s="57">
        <v>28.400000000000002</v>
      </c>
      <c r="S9" s="57">
        <v>28.400000000000002</v>
      </c>
      <c r="T9" s="57">
        <v>86.799999999999997</v>
      </c>
      <c r="U9" s="57">
        <v>87</v>
      </c>
      <c r="V9" s="57">
        <v>4</v>
      </c>
      <c r="W9" s="57">
        <v>3.8999999999999999</v>
      </c>
      <c r="X9" s="57">
        <v>280.80000000000001</v>
      </c>
      <c r="Y9" s="57">
        <v>280.80000000000001</v>
      </c>
      <c r="Z9" s="57">
        <v>513.60000000000002</v>
      </c>
      <c r="AA9" s="57">
        <v>513.60000000000002</v>
      </c>
      <c r="AB9" s="57">
        <v>3537.5999999999999</v>
      </c>
      <c r="AC9" s="57">
        <v>3531</v>
      </c>
      <c r="AD9" s="57">
        <v>0</v>
      </c>
      <c r="AE9" s="57">
        <v>0</v>
      </c>
      <c r="AF9" s="57">
        <v>98</v>
      </c>
      <c r="AG9" s="57">
        <v>98.700000000000003</v>
      </c>
      <c r="AH9" s="57">
        <v>0</v>
      </c>
      <c r="AI9" s="58">
        <v>0</v>
      </c>
      <c r="AJ9" s="39">
        <f t="shared" si="2"/>
        <v>1.0472000000000001</v>
      </c>
      <c r="AK9" s="39">
        <v>1.0472000000000001</v>
      </c>
      <c r="AL9" s="39">
        <v>0.095400000000000013</v>
      </c>
      <c r="AM9" s="39">
        <v>0.037399999999999996</v>
      </c>
      <c r="AN9" s="39">
        <v>0.13500000000000001</v>
      </c>
      <c r="AO9" s="39">
        <f t="shared" si="3"/>
        <v>1.3150000000000002</v>
      </c>
      <c r="AP9" s="39">
        <v>1.3150000000000002</v>
      </c>
    </row>
    <row r="10">
      <c r="A10" s="56" t="s">
        <v>9</v>
      </c>
      <c r="B10" s="57">
        <v>2.3280000000000003</v>
      </c>
      <c r="C10" s="57">
        <v>2.3160000000000003</v>
      </c>
      <c r="D10" s="57">
        <v>0.016</v>
      </c>
      <c r="E10" s="57">
        <v>0.016</v>
      </c>
      <c r="F10" s="57">
        <v>0</v>
      </c>
      <c r="G10" s="57">
        <v>672</v>
      </c>
      <c r="H10" s="57">
        <v>670.80000000000007</v>
      </c>
      <c r="I10" s="57">
        <v>0</v>
      </c>
      <c r="J10" s="57">
        <v>363.19999999999999</v>
      </c>
      <c r="K10" s="57">
        <v>364</v>
      </c>
      <c r="L10" s="57">
        <v>55.399999999999999</v>
      </c>
      <c r="M10" s="57">
        <v>55.300000000000004</v>
      </c>
      <c r="N10" s="57">
        <v>49.200000000000003</v>
      </c>
      <c r="O10" s="57">
        <v>49.399999999999999</v>
      </c>
      <c r="P10" s="57">
        <v>47.399999999999999</v>
      </c>
      <c r="Q10" s="57">
        <v>47.399999999999999</v>
      </c>
      <c r="R10" s="57">
        <v>29.199999999999999</v>
      </c>
      <c r="S10" s="57">
        <v>29.400000000000002</v>
      </c>
      <c r="T10" s="57">
        <v>64.799999999999997</v>
      </c>
      <c r="U10" s="57">
        <v>64.599999999999994</v>
      </c>
      <c r="V10" s="57">
        <v>3.6000000000000001</v>
      </c>
      <c r="W10" s="57">
        <v>3.7000000000000002</v>
      </c>
      <c r="X10" s="57">
        <v>273.60000000000002</v>
      </c>
      <c r="Y10" s="57">
        <v>273.19999999999999</v>
      </c>
      <c r="Z10" s="57">
        <v>518.39999999999998</v>
      </c>
      <c r="AA10" s="57">
        <v>518.79999999999995</v>
      </c>
      <c r="AB10" s="57">
        <v>4171.1999999999998</v>
      </c>
      <c r="AC10" s="57">
        <v>4171.1999999999998</v>
      </c>
      <c r="AD10" s="57">
        <v>0</v>
      </c>
      <c r="AE10" s="57">
        <v>0</v>
      </c>
      <c r="AF10" s="57">
        <v>98</v>
      </c>
      <c r="AG10" s="57">
        <v>98</v>
      </c>
      <c r="AH10" s="57">
        <v>0</v>
      </c>
      <c r="AI10" s="58">
        <v>0</v>
      </c>
      <c r="AJ10" s="39">
        <f t="shared" ref="AJ10:AJ30" si="4">SUM(G10,J10)/1000</f>
        <v>1.0352000000000001</v>
      </c>
      <c r="AK10" s="39">
        <v>1.0352000000000001</v>
      </c>
      <c r="AL10" s="39">
        <v>0.094500000000000001</v>
      </c>
      <c r="AM10" s="39">
        <v>0.036999999999999998</v>
      </c>
      <c r="AN10" s="39">
        <v>0.12660000000000002</v>
      </c>
      <c r="AO10" s="39">
        <f t="shared" ref="AO10:AO30" si="5">SUM(AK10,AL10,AM10,AN10)</f>
        <v>1.2933000000000001</v>
      </c>
      <c r="AP10" s="39">
        <v>1.2933000000000001</v>
      </c>
    </row>
    <row r="11">
      <c r="A11" s="56" t="s">
        <v>10</v>
      </c>
      <c r="B11" s="57">
        <v>2.3760000000000003</v>
      </c>
      <c r="C11" s="57">
        <v>2.3879999999999999</v>
      </c>
      <c r="D11" s="57">
        <v>0.016</v>
      </c>
      <c r="E11" s="57">
        <v>0.024</v>
      </c>
      <c r="F11" s="57">
        <v>0</v>
      </c>
      <c r="G11" s="57">
        <v>657.60000000000002</v>
      </c>
      <c r="H11" s="57">
        <v>657.60000000000002</v>
      </c>
      <c r="I11" s="57">
        <v>0</v>
      </c>
      <c r="J11" s="57">
        <v>371.19999999999999</v>
      </c>
      <c r="K11" s="57">
        <v>371.19999999999999</v>
      </c>
      <c r="L11" s="57">
        <v>58</v>
      </c>
      <c r="M11" s="57">
        <v>58</v>
      </c>
      <c r="N11" s="57">
        <v>48.800000000000004</v>
      </c>
      <c r="O11" s="57">
        <v>48.600000000000001</v>
      </c>
      <c r="P11" s="57">
        <v>40.399999999999999</v>
      </c>
      <c r="Q11" s="57">
        <v>40.5</v>
      </c>
      <c r="R11" s="57">
        <v>32.799999999999997</v>
      </c>
      <c r="S11" s="57">
        <v>32.600000000000001</v>
      </c>
      <c r="T11" s="57">
        <v>61.200000000000003</v>
      </c>
      <c r="U11" s="57">
        <v>61.399999999999999</v>
      </c>
      <c r="V11" s="57">
        <v>5.4000000000000004</v>
      </c>
      <c r="W11" s="57">
        <v>5.2999999999999998</v>
      </c>
      <c r="X11" s="57">
        <v>280.80000000000001</v>
      </c>
      <c r="Y11" s="57">
        <v>280.80000000000001</v>
      </c>
      <c r="Z11" s="57">
        <v>510.40000000000003</v>
      </c>
      <c r="AA11" s="57">
        <v>510</v>
      </c>
      <c r="AB11" s="57">
        <v>3841.2000000000003</v>
      </c>
      <c r="AC11" s="57">
        <v>3847.8000000000002</v>
      </c>
      <c r="AD11" s="57">
        <v>0</v>
      </c>
      <c r="AE11" s="57">
        <v>0</v>
      </c>
      <c r="AF11" s="57">
        <v>103.60000000000001</v>
      </c>
      <c r="AG11" s="57">
        <v>103.60000000000001</v>
      </c>
      <c r="AH11" s="57">
        <v>0</v>
      </c>
      <c r="AI11" s="58">
        <v>0</v>
      </c>
      <c r="AJ11" s="39">
        <f t="shared" si="4"/>
        <v>1.0287999999999999</v>
      </c>
      <c r="AK11" s="39">
        <v>1.0287999999999999</v>
      </c>
      <c r="AL11" s="39">
        <v>0.098699999999999996</v>
      </c>
      <c r="AM11" s="39">
        <v>0.036400000000000002</v>
      </c>
      <c r="AN11" s="39">
        <v>0.12720000000000001</v>
      </c>
      <c r="AO11" s="39">
        <f t="shared" si="5"/>
        <v>1.2910999999999999</v>
      </c>
      <c r="AP11" s="39">
        <v>1.2910999999999999</v>
      </c>
    </row>
    <row r="12">
      <c r="A12" s="56" t="s">
        <v>11</v>
      </c>
      <c r="B12" s="57">
        <v>2.5680000000000001</v>
      </c>
      <c r="C12" s="57">
        <v>2.556</v>
      </c>
      <c r="D12" s="57">
        <v>0.016</v>
      </c>
      <c r="E12" s="57">
        <v>0.016</v>
      </c>
      <c r="F12" s="57">
        <v>0</v>
      </c>
      <c r="G12" s="57">
        <v>703.20000000000005</v>
      </c>
      <c r="H12" s="57">
        <v>703.20000000000005</v>
      </c>
      <c r="I12" s="57">
        <v>0</v>
      </c>
      <c r="J12" s="57">
        <v>448</v>
      </c>
      <c r="K12" s="57">
        <v>447.19999999999999</v>
      </c>
      <c r="L12" s="57">
        <v>62.399999999999999</v>
      </c>
      <c r="M12" s="57">
        <v>62.600000000000001</v>
      </c>
      <c r="N12" s="57">
        <v>72</v>
      </c>
      <c r="O12" s="57">
        <v>72.200000000000003</v>
      </c>
      <c r="P12" s="57">
        <v>42</v>
      </c>
      <c r="Q12" s="57">
        <v>41.899999999999999</v>
      </c>
      <c r="R12" s="57">
        <v>42.399999999999999</v>
      </c>
      <c r="S12" s="57">
        <v>42.600000000000001</v>
      </c>
      <c r="T12" s="57">
        <v>62.399999999999999</v>
      </c>
      <c r="U12" s="57">
        <v>62.399999999999999</v>
      </c>
      <c r="V12" s="57">
        <v>2.8000000000000003</v>
      </c>
      <c r="W12" s="57">
        <v>2.8000000000000003</v>
      </c>
      <c r="X12" s="57">
        <v>345.60000000000002</v>
      </c>
      <c r="Y12" s="57">
        <v>346</v>
      </c>
      <c r="Z12" s="57">
        <v>528.79999999999995</v>
      </c>
      <c r="AA12" s="57">
        <v>529.20000000000005</v>
      </c>
      <c r="AB12" s="57">
        <v>3854.4000000000001</v>
      </c>
      <c r="AC12" s="57">
        <v>3854.4000000000001</v>
      </c>
      <c r="AD12" s="57">
        <v>0</v>
      </c>
      <c r="AE12" s="57">
        <v>0</v>
      </c>
      <c r="AF12" s="57">
        <v>121.8</v>
      </c>
      <c r="AG12" s="57">
        <v>121.10000000000001</v>
      </c>
      <c r="AH12" s="57">
        <v>0</v>
      </c>
      <c r="AI12" s="58">
        <v>0</v>
      </c>
      <c r="AJ12" s="39">
        <f t="shared" si="4"/>
        <v>1.1512</v>
      </c>
      <c r="AK12" s="39">
        <v>1.1512</v>
      </c>
      <c r="AL12" s="39">
        <v>0.1158</v>
      </c>
      <c r="AM12" s="39">
        <v>0.042599999999999999</v>
      </c>
      <c r="AN12" s="39">
        <v>0.15630000000000002</v>
      </c>
      <c r="AO12" s="39">
        <f t="shared" si="5"/>
        <v>1.4659</v>
      </c>
      <c r="AP12" s="39">
        <v>1.4659</v>
      </c>
    </row>
    <row r="13">
      <c r="A13" s="56" t="s">
        <v>12</v>
      </c>
      <c r="B13" s="57">
        <v>2.6400000000000001</v>
      </c>
      <c r="C13" s="57">
        <v>2.6400000000000001</v>
      </c>
      <c r="D13" s="57">
        <v>0.016</v>
      </c>
      <c r="E13" s="57">
        <v>0.016</v>
      </c>
      <c r="F13" s="57">
        <v>0</v>
      </c>
      <c r="G13" s="57">
        <v>868.80000000000007</v>
      </c>
      <c r="H13" s="57">
        <v>868.80000000000007</v>
      </c>
      <c r="I13" s="57">
        <v>0</v>
      </c>
      <c r="J13" s="57">
        <v>555.20000000000005</v>
      </c>
      <c r="K13" s="57">
        <v>556</v>
      </c>
      <c r="L13" s="57">
        <v>85.200000000000003</v>
      </c>
      <c r="M13" s="57">
        <v>85</v>
      </c>
      <c r="N13" s="57">
        <v>73.600000000000009</v>
      </c>
      <c r="O13" s="57">
        <v>73.600000000000009</v>
      </c>
      <c r="P13" s="57">
        <v>62.399999999999999</v>
      </c>
      <c r="Q13" s="57">
        <v>62.5</v>
      </c>
      <c r="R13" s="57">
        <v>52.399999999999999</v>
      </c>
      <c r="S13" s="57">
        <v>52.200000000000003</v>
      </c>
      <c r="T13" s="57">
        <v>78</v>
      </c>
      <c r="U13" s="57">
        <v>78</v>
      </c>
      <c r="V13" s="57">
        <v>3.6000000000000001</v>
      </c>
      <c r="W13" s="57">
        <v>3.7000000000000002</v>
      </c>
      <c r="X13" s="57">
        <v>432</v>
      </c>
      <c r="Y13" s="57">
        <v>431.60000000000002</v>
      </c>
      <c r="Z13" s="57">
        <v>657.60000000000002</v>
      </c>
      <c r="AA13" s="57">
        <v>657.20000000000005</v>
      </c>
      <c r="AB13" s="57">
        <v>4039.2000000000003</v>
      </c>
      <c r="AC13" s="57">
        <v>4039.2000000000003</v>
      </c>
      <c r="AD13" s="57">
        <v>0</v>
      </c>
      <c r="AE13" s="57">
        <v>0</v>
      </c>
      <c r="AF13" s="57">
        <v>151.20000000000002</v>
      </c>
      <c r="AG13" s="57">
        <v>151.20000000000002</v>
      </c>
      <c r="AH13" s="57">
        <v>0</v>
      </c>
      <c r="AI13" s="58">
        <v>0</v>
      </c>
      <c r="AJ13" s="39">
        <f t="shared" si="4"/>
        <v>1.4239999999999999</v>
      </c>
      <c r="AK13" s="39">
        <v>1.4239999999999999</v>
      </c>
      <c r="AL13" s="39">
        <v>0.14909999999999998</v>
      </c>
      <c r="AM13" s="39">
        <v>0.054600000000000003</v>
      </c>
      <c r="AN13" s="39">
        <v>0.17610000000000001</v>
      </c>
      <c r="AO13" s="39">
        <f t="shared" si="5"/>
        <v>1.8037999999999998</v>
      </c>
      <c r="AP13" s="39">
        <v>1.8037999999999998</v>
      </c>
    </row>
    <row r="14">
      <c r="A14" s="56" t="s">
        <v>13</v>
      </c>
      <c r="B14" s="57">
        <v>2.6400000000000001</v>
      </c>
      <c r="C14" s="57">
        <v>2.6400000000000001</v>
      </c>
      <c r="D14" s="57">
        <v>0.032000000000000001</v>
      </c>
      <c r="E14" s="57">
        <v>0.016</v>
      </c>
      <c r="F14" s="57">
        <v>0</v>
      </c>
      <c r="G14" s="57">
        <v>1063.2</v>
      </c>
      <c r="H14" s="57">
        <v>1063.2</v>
      </c>
      <c r="I14" s="57">
        <v>0</v>
      </c>
      <c r="J14" s="57">
        <v>608</v>
      </c>
      <c r="K14" s="57">
        <v>607.20000000000005</v>
      </c>
      <c r="L14" s="57">
        <v>104</v>
      </c>
      <c r="M14" s="57">
        <v>104</v>
      </c>
      <c r="N14" s="57">
        <v>85.600000000000009</v>
      </c>
      <c r="O14" s="57">
        <v>85.600000000000009</v>
      </c>
      <c r="P14" s="57">
        <v>77</v>
      </c>
      <c r="Q14" s="57">
        <v>77</v>
      </c>
      <c r="R14" s="57">
        <v>55.200000000000003</v>
      </c>
      <c r="S14" s="57">
        <v>55.200000000000003</v>
      </c>
      <c r="T14" s="57">
        <v>82</v>
      </c>
      <c r="U14" s="57">
        <v>82</v>
      </c>
      <c r="V14" s="57">
        <v>7.4000000000000004</v>
      </c>
      <c r="W14" s="57">
        <v>7.2999999999999998</v>
      </c>
      <c r="X14" s="57">
        <v>476.80000000000001</v>
      </c>
      <c r="Y14" s="57">
        <v>477.19999999999999</v>
      </c>
      <c r="Z14" s="57">
        <v>805.60000000000002</v>
      </c>
      <c r="AA14" s="57">
        <v>805.20000000000005</v>
      </c>
      <c r="AB14" s="57">
        <v>4567.1999999999998</v>
      </c>
      <c r="AC14" s="57">
        <v>4560.6000000000004</v>
      </c>
      <c r="AD14" s="57">
        <v>0</v>
      </c>
      <c r="AE14" s="57">
        <v>0</v>
      </c>
      <c r="AF14" s="57">
        <v>186.20000000000002</v>
      </c>
      <c r="AG14" s="57">
        <v>186.90000000000001</v>
      </c>
      <c r="AH14" s="57">
        <v>0</v>
      </c>
      <c r="AI14" s="58">
        <v>0</v>
      </c>
      <c r="AJ14" s="39">
        <f t="shared" si="4"/>
        <v>1.6712</v>
      </c>
      <c r="AK14" s="39">
        <v>1.6712</v>
      </c>
      <c r="AL14" s="39">
        <v>0.18540000000000001</v>
      </c>
      <c r="AM14" s="39">
        <v>0.060999999999999999</v>
      </c>
      <c r="AN14" s="39">
        <v>0.19770000000000001</v>
      </c>
      <c r="AO14" s="39">
        <f t="shared" si="5"/>
        <v>2.1153</v>
      </c>
      <c r="AP14" s="39">
        <v>2.1153</v>
      </c>
    </row>
    <row r="15">
      <c r="A15" s="56" t="s">
        <v>14</v>
      </c>
      <c r="B15" s="57">
        <v>2.496</v>
      </c>
      <c r="C15" s="57">
        <v>2.508</v>
      </c>
      <c r="D15" s="57">
        <v>0.016</v>
      </c>
      <c r="E15" s="57">
        <v>0.024</v>
      </c>
      <c r="F15" s="57">
        <v>0</v>
      </c>
      <c r="G15" s="57">
        <v>1118.4000000000001</v>
      </c>
      <c r="H15" s="57">
        <v>1119.6000000000001</v>
      </c>
      <c r="I15" s="57">
        <v>0</v>
      </c>
      <c r="J15" s="57">
        <v>758.39999999999998</v>
      </c>
      <c r="K15" s="57">
        <v>758.39999999999998</v>
      </c>
      <c r="L15" s="57">
        <v>117.8</v>
      </c>
      <c r="M15" s="57">
        <v>117.90000000000001</v>
      </c>
      <c r="N15" s="57">
        <v>84.799999999999997</v>
      </c>
      <c r="O15" s="57">
        <v>84.600000000000009</v>
      </c>
      <c r="P15" s="57">
        <v>71.600000000000009</v>
      </c>
      <c r="Q15" s="57">
        <v>71.600000000000009</v>
      </c>
      <c r="R15" s="57">
        <v>51.600000000000001</v>
      </c>
      <c r="S15" s="57">
        <v>51.800000000000004</v>
      </c>
      <c r="T15" s="57">
        <v>108.8</v>
      </c>
      <c r="U15" s="57">
        <v>108.60000000000001</v>
      </c>
      <c r="V15" s="57">
        <v>6.4000000000000004</v>
      </c>
      <c r="W15" s="57">
        <v>6.5</v>
      </c>
      <c r="X15" s="57">
        <v>606.39999999999998</v>
      </c>
      <c r="Y15" s="57">
        <v>605.60000000000002</v>
      </c>
      <c r="Z15" s="57">
        <v>856</v>
      </c>
      <c r="AA15" s="57">
        <v>856.39999999999998</v>
      </c>
      <c r="AB15" s="57">
        <v>5623.1999999999998</v>
      </c>
      <c r="AC15" s="57">
        <v>5629.8000000000002</v>
      </c>
      <c r="AD15" s="57">
        <v>0</v>
      </c>
      <c r="AE15" s="57">
        <v>0</v>
      </c>
      <c r="AF15" s="57">
        <v>190.40000000000001</v>
      </c>
      <c r="AG15" s="57">
        <v>189.70000000000002</v>
      </c>
      <c r="AH15" s="57">
        <v>0</v>
      </c>
      <c r="AI15" s="58">
        <v>0</v>
      </c>
      <c r="AJ15" s="39">
        <f t="shared" si="4"/>
        <v>1.8768000000000002</v>
      </c>
      <c r="AK15" s="39">
        <v>1.8768000000000002</v>
      </c>
      <c r="AL15" s="39">
        <v>0.189</v>
      </c>
      <c r="AM15" s="39">
        <v>0.09820000000000001</v>
      </c>
      <c r="AN15" s="39">
        <v>0.19500000000000001</v>
      </c>
      <c r="AO15" s="39">
        <f t="shared" si="5"/>
        <v>2.359</v>
      </c>
      <c r="AP15" s="39">
        <v>2.359</v>
      </c>
    </row>
    <row r="16">
      <c r="A16" s="56" t="s">
        <v>15</v>
      </c>
      <c r="B16" s="57">
        <v>2.544</v>
      </c>
      <c r="C16" s="57">
        <v>2.532</v>
      </c>
      <c r="D16" s="57">
        <v>0.016</v>
      </c>
      <c r="E16" s="57">
        <v>0.016</v>
      </c>
      <c r="F16" s="57">
        <v>0</v>
      </c>
      <c r="G16" s="57">
        <v>1123.2</v>
      </c>
      <c r="H16" s="57">
        <v>1122</v>
      </c>
      <c r="I16" s="57">
        <v>0</v>
      </c>
      <c r="J16" s="57">
        <v>915.20000000000005</v>
      </c>
      <c r="K16" s="57">
        <v>916</v>
      </c>
      <c r="L16" s="57">
        <v>101.8</v>
      </c>
      <c r="M16" s="57">
        <v>101.8</v>
      </c>
      <c r="N16" s="57">
        <v>96.799999999999997</v>
      </c>
      <c r="O16" s="57">
        <v>97</v>
      </c>
      <c r="P16" s="57">
        <v>65</v>
      </c>
      <c r="Q16" s="57">
        <v>65</v>
      </c>
      <c r="R16" s="57">
        <v>56.399999999999999</v>
      </c>
      <c r="S16" s="57">
        <v>56.200000000000003</v>
      </c>
      <c r="T16" s="57">
        <v>121.60000000000001</v>
      </c>
      <c r="U16" s="57">
        <v>121.8</v>
      </c>
      <c r="V16" s="57">
        <v>8</v>
      </c>
      <c r="W16" s="57">
        <v>8</v>
      </c>
      <c r="X16" s="57">
        <v>744.80000000000007</v>
      </c>
      <c r="Y16" s="57">
        <v>744.80000000000007</v>
      </c>
      <c r="Z16" s="57">
        <v>867.20000000000005</v>
      </c>
      <c r="AA16" s="57">
        <v>867.60000000000002</v>
      </c>
      <c r="AB16" s="57">
        <v>5794.8000000000002</v>
      </c>
      <c r="AC16" s="57">
        <v>5794.8000000000002</v>
      </c>
      <c r="AD16" s="57">
        <v>0</v>
      </c>
      <c r="AE16" s="57">
        <v>0</v>
      </c>
      <c r="AF16" s="57">
        <v>201.59999999999999</v>
      </c>
      <c r="AG16" s="57">
        <v>202.30000000000001</v>
      </c>
      <c r="AH16" s="57">
        <v>0</v>
      </c>
      <c r="AI16" s="58">
        <v>0</v>
      </c>
      <c r="AJ16" s="39">
        <f t="shared" si="4"/>
        <v>2.0384000000000002</v>
      </c>
      <c r="AK16" s="39">
        <v>2.0384000000000002</v>
      </c>
      <c r="AL16" s="39">
        <v>0.1923</v>
      </c>
      <c r="AM16" s="39">
        <v>0.088400000000000006</v>
      </c>
      <c r="AN16" s="39">
        <v>0.189</v>
      </c>
      <c r="AO16" s="39">
        <f t="shared" si="5"/>
        <v>2.5081000000000002</v>
      </c>
      <c r="AP16" s="39">
        <v>2.5081000000000002</v>
      </c>
    </row>
    <row r="17">
      <c r="A17" s="56" t="s">
        <v>16</v>
      </c>
      <c r="B17" s="57">
        <v>2.544</v>
      </c>
      <c r="C17" s="57">
        <v>2.544</v>
      </c>
      <c r="D17" s="57">
        <v>0.016</v>
      </c>
      <c r="E17" s="57">
        <v>0.016</v>
      </c>
      <c r="F17" s="57">
        <v>0</v>
      </c>
      <c r="G17" s="57">
        <v>1116</v>
      </c>
      <c r="H17" s="57">
        <v>1116</v>
      </c>
      <c r="I17" s="57">
        <v>0</v>
      </c>
      <c r="J17" s="57">
        <v>836.80000000000007</v>
      </c>
      <c r="K17" s="57">
        <v>836</v>
      </c>
      <c r="L17" s="57">
        <v>108</v>
      </c>
      <c r="M17" s="57">
        <v>107.90000000000001</v>
      </c>
      <c r="N17" s="57">
        <v>84</v>
      </c>
      <c r="O17" s="57">
        <v>84</v>
      </c>
      <c r="P17" s="57">
        <v>68</v>
      </c>
      <c r="Q17" s="57">
        <v>67.900000000000006</v>
      </c>
      <c r="R17" s="57">
        <v>54.399999999999999</v>
      </c>
      <c r="S17" s="57">
        <v>54.399999999999999</v>
      </c>
      <c r="T17" s="57">
        <v>126</v>
      </c>
      <c r="U17" s="57">
        <v>125.8</v>
      </c>
      <c r="V17" s="57">
        <v>7</v>
      </c>
      <c r="W17" s="57">
        <v>7</v>
      </c>
      <c r="X17" s="57">
        <v>663.20000000000005</v>
      </c>
      <c r="Y17" s="57">
        <v>663.60000000000002</v>
      </c>
      <c r="Z17" s="57">
        <v>866.39999999999998</v>
      </c>
      <c r="AA17" s="57">
        <v>866</v>
      </c>
      <c r="AB17" s="57">
        <v>6151.1999999999998</v>
      </c>
      <c r="AC17" s="57">
        <v>6144.6000000000004</v>
      </c>
      <c r="AD17" s="57">
        <v>0</v>
      </c>
      <c r="AE17" s="57">
        <v>0</v>
      </c>
      <c r="AF17" s="57">
        <v>201.59999999999999</v>
      </c>
      <c r="AG17" s="57">
        <v>200.90000000000001</v>
      </c>
      <c r="AH17" s="57">
        <v>0</v>
      </c>
      <c r="AI17" s="58">
        <v>0</v>
      </c>
      <c r="AJ17" s="39">
        <f t="shared" si="4"/>
        <v>1.9528000000000001</v>
      </c>
      <c r="AK17" s="39">
        <v>1.9528000000000001</v>
      </c>
      <c r="AL17" s="39">
        <v>0.18720000000000001</v>
      </c>
      <c r="AM17" s="39">
        <v>0.093600000000000003</v>
      </c>
      <c r="AN17" s="39">
        <v>0.1857</v>
      </c>
      <c r="AO17" s="39">
        <f t="shared" si="5"/>
        <v>2.4193000000000002</v>
      </c>
      <c r="AP17" s="39">
        <v>2.4193000000000002</v>
      </c>
    </row>
    <row r="18">
      <c r="A18" s="56" t="s">
        <v>17</v>
      </c>
      <c r="B18" s="57">
        <v>2.5680000000000001</v>
      </c>
      <c r="C18" s="57">
        <v>2.5680000000000001</v>
      </c>
      <c r="D18" s="57">
        <v>0.016</v>
      </c>
      <c r="E18" s="57">
        <v>0.016</v>
      </c>
      <c r="F18" s="57">
        <v>0</v>
      </c>
      <c r="G18" s="57">
        <v>1060.8</v>
      </c>
      <c r="H18" s="57">
        <v>1060.8</v>
      </c>
      <c r="I18" s="57">
        <v>0</v>
      </c>
      <c r="J18" s="57">
        <v>950.39999999999998</v>
      </c>
      <c r="K18" s="57">
        <v>950.39999999999998</v>
      </c>
      <c r="L18" s="57">
        <v>110</v>
      </c>
      <c r="M18" s="57">
        <v>110</v>
      </c>
      <c r="N18" s="57">
        <v>81.600000000000009</v>
      </c>
      <c r="O18" s="57">
        <v>81.600000000000009</v>
      </c>
      <c r="P18" s="57">
        <v>72.400000000000006</v>
      </c>
      <c r="Q18" s="57">
        <v>72.400000000000006</v>
      </c>
      <c r="R18" s="57">
        <v>53.200000000000003</v>
      </c>
      <c r="S18" s="57">
        <v>53.399999999999999</v>
      </c>
      <c r="T18" s="57">
        <v>173.20000000000002</v>
      </c>
      <c r="U18" s="57">
        <v>173.20000000000002</v>
      </c>
      <c r="V18" s="57">
        <v>6.7999999999999998</v>
      </c>
      <c r="W18" s="57">
        <v>6.7000000000000002</v>
      </c>
      <c r="X18" s="57">
        <v>731.20000000000005</v>
      </c>
      <c r="Y18" s="57">
        <v>731.20000000000005</v>
      </c>
      <c r="Z18" s="57">
        <v>806.39999999999998</v>
      </c>
      <c r="AA18" s="57">
        <v>806.39999999999998</v>
      </c>
      <c r="AB18" s="57">
        <v>6124.8000000000002</v>
      </c>
      <c r="AC18" s="57">
        <v>6131.4000000000005</v>
      </c>
      <c r="AD18" s="57">
        <v>0</v>
      </c>
      <c r="AE18" s="57">
        <v>0</v>
      </c>
      <c r="AF18" s="57">
        <v>205.80000000000001</v>
      </c>
      <c r="AG18" s="57">
        <v>205.80000000000001</v>
      </c>
      <c r="AH18" s="57">
        <v>0</v>
      </c>
      <c r="AI18" s="58">
        <v>0</v>
      </c>
      <c r="AJ18" s="39">
        <f t="shared" si="4"/>
        <v>2.0111999999999997</v>
      </c>
      <c r="AK18" s="39">
        <v>2.0111999999999997</v>
      </c>
      <c r="AL18" s="39">
        <v>0.19140000000000001</v>
      </c>
      <c r="AM18" s="39">
        <v>0.057000000000000002</v>
      </c>
      <c r="AN18" s="39">
        <v>0.18690000000000001</v>
      </c>
      <c r="AO18" s="39">
        <f t="shared" si="5"/>
        <v>2.4464999999999995</v>
      </c>
      <c r="AP18" s="39">
        <v>2.4464999999999995</v>
      </c>
    </row>
    <row r="19">
      <c r="A19" s="56" t="s">
        <v>18</v>
      </c>
      <c r="B19" s="57">
        <v>2.5920000000000001</v>
      </c>
      <c r="C19" s="57">
        <v>2.5920000000000001</v>
      </c>
      <c r="D19" s="57">
        <v>0.016</v>
      </c>
      <c r="E19" s="57">
        <v>0.024</v>
      </c>
      <c r="F19" s="57">
        <v>0</v>
      </c>
      <c r="G19" s="57">
        <v>1060.8</v>
      </c>
      <c r="H19" s="57">
        <v>1060.8</v>
      </c>
      <c r="I19" s="57">
        <v>0</v>
      </c>
      <c r="J19" s="57">
        <v>673.60000000000002</v>
      </c>
      <c r="K19" s="57">
        <v>674.39999999999998</v>
      </c>
      <c r="L19" s="57">
        <v>104.40000000000001</v>
      </c>
      <c r="M19" s="57">
        <v>104.5</v>
      </c>
      <c r="N19" s="57">
        <v>81.200000000000003</v>
      </c>
      <c r="O19" s="57">
        <v>81</v>
      </c>
      <c r="P19" s="57">
        <v>76.200000000000003</v>
      </c>
      <c r="Q19" s="57">
        <v>76.299999999999997</v>
      </c>
      <c r="R19" s="57">
        <v>56.800000000000004</v>
      </c>
      <c r="S19" s="57">
        <v>56.600000000000001</v>
      </c>
      <c r="T19" s="57">
        <v>92.799999999999997</v>
      </c>
      <c r="U19" s="57">
        <v>93</v>
      </c>
      <c r="V19" s="57">
        <v>6</v>
      </c>
      <c r="W19" s="57">
        <v>6.1000000000000005</v>
      </c>
      <c r="X19" s="57">
        <v>532.79999999999995</v>
      </c>
      <c r="Y19" s="57">
        <v>532.39999999999998</v>
      </c>
      <c r="Z19" s="57">
        <v>808</v>
      </c>
      <c r="AA19" s="57">
        <v>808.39999999999998</v>
      </c>
      <c r="AB19" s="57">
        <v>5689.1999999999998</v>
      </c>
      <c r="AC19" s="57">
        <v>5682.6000000000004</v>
      </c>
      <c r="AD19" s="57">
        <v>0</v>
      </c>
      <c r="AE19" s="57">
        <v>0</v>
      </c>
      <c r="AF19" s="57">
        <v>219.80000000000001</v>
      </c>
      <c r="AG19" s="57">
        <v>220.5</v>
      </c>
      <c r="AH19" s="57">
        <v>0</v>
      </c>
      <c r="AI19" s="58">
        <v>0</v>
      </c>
      <c r="AJ19" s="39">
        <f t="shared" si="4"/>
        <v>1.7344000000000002</v>
      </c>
      <c r="AK19" s="39">
        <v>1.7344000000000002</v>
      </c>
      <c r="AL19" s="39">
        <v>0.19920000000000002</v>
      </c>
      <c r="AM19" s="39">
        <v>0.057000000000000002</v>
      </c>
      <c r="AN19" s="39">
        <v>0.19140000000000001</v>
      </c>
      <c r="AO19" s="39">
        <f t="shared" si="5"/>
        <v>2.1820000000000004</v>
      </c>
      <c r="AP19" s="39">
        <v>2.1820000000000004</v>
      </c>
    </row>
    <row r="20">
      <c r="A20" s="56" t="s">
        <v>19</v>
      </c>
      <c r="B20" s="57">
        <v>2.52</v>
      </c>
      <c r="C20" s="57">
        <v>2.532</v>
      </c>
      <c r="D20" s="57">
        <v>0.016</v>
      </c>
      <c r="E20" s="57">
        <v>0.016</v>
      </c>
      <c r="F20" s="57">
        <v>0</v>
      </c>
      <c r="G20" s="57">
        <v>1077.5999999999999</v>
      </c>
      <c r="H20" s="57">
        <v>1078.8</v>
      </c>
      <c r="I20" s="57">
        <v>0</v>
      </c>
      <c r="J20" s="57">
        <v>912</v>
      </c>
      <c r="K20" s="57">
        <v>912</v>
      </c>
      <c r="L20" s="57">
        <v>121.8</v>
      </c>
      <c r="M20" s="57">
        <v>121.8</v>
      </c>
      <c r="N20" s="57">
        <v>71.600000000000009</v>
      </c>
      <c r="O20" s="57">
        <v>71.799999999999997</v>
      </c>
      <c r="P20" s="57">
        <v>67.400000000000006</v>
      </c>
      <c r="Q20" s="57">
        <v>67.400000000000006</v>
      </c>
      <c r="R20" s="57">
        <v>61.200000000000003</v>
      </c>
      <c r="S20" s="57">
        <v>61.399999999999999</v>
      </c>
      <c r="T20" s="57">
        <v>160.80000000000001</v>
      </c>
      <c r="U20" s="57">
        <v>160.59999999999999</v>
      </c>
      <c r="V20" s="57">
        <v>5.4000000000000004</v>
      </c>
      <c r="W20" s="57">
        <v>5.4000000000000004</v>
      </c>
      <c r="X20" s="57">
        <v>696.80000000000007</v>
      </c>
      <c r="Y20" s="57">
        <v>697.20000000000005</v>
      </c>
      <c r="Z20" s="57">
        <v>828</v>
      </c>
      <c r="AA20" s="57"/>
      <c r="AB20" s="57">
        <v>6006</v>
      </c>
      <c r="AC20" s="57">
        <v>6012.6000000000004</v>
      </c>
      <c r="AD20" s="57">
        <v>0</v>
      </c>
      <c r="AE20" s="57">
        <v>0</v>
      </c>
      <c r="AF20" s="57">
        <v>203</v>
      </c>
      <c r="AG20" s="57">
        <v>203</v>
      </c>
      <c r="AH20" s="57">
        <v>0</v>
      </c>
      <c r="AI20" s="58">
        <v>0</v>
      </c>
      <c r="AJ20" s="39">
        <f t="shared" si="4"/>
        <v>1.9895999999999998</v>
      </c>
      <c r="AK20" s="39">
        <v>1.9895999999999998</v>
      </c>
      <c r="AL20" s="39">
        <v>0.18870000000000001</v>
      </c>
      <c r="AM20" s="39">
        <v>0.0814</v>
      </c>
      <c r="AN20" s="39">
        <v>0.19409999999999999</v>
      </c>
      <c r="AO20" s="39">
        <f t="shared" si="5"/>
        <v>2.4537999999999998</v>
      </c>
      <c r="AP20" s="39">
        <v>2.4537999999999998</v>
      </c>
    </row>
    <row r="21">
      <c r="A21" s="56" t="s">
        <v>20</v>
      </c>
      <c r="B21" s="57">
        <v>2.5680000000000001</v>
      </c>
      <c r="C21" s="57">
        <v>2.556</v>
      </c>
      <c r="D21" s="57">
        <v>0.016</v>
      </c>
      <c r="E21" s="57">
        <v>0.016</v>
      </c>
      <c r="F21" s="57">
        <v>0</v>
      </c>
      <c r="G21" s="57">
        <v>1082.4000000000001</v>
      </c>
      <c r="H21" s="57">
        <v>1082.4000000000001</v>
      </c>
      <c r="I21" s="57">
        <v>0</v>
      </c>
      <c r="J21" s="57">
        <v>944</v>
      </c>
      <c r="K21" s="57">
        <v>944</v>
      </c>
      <c r="L21" s="57">
        <v>112.60000000000001</v>
      </c>
      <c r="M21" s="57">
        <v>112.5</v>
      </c>
      <c r="N21" s="57">
        <v>80.799999999999997</v>
      </c>
      <c r="O21" s="57">
        <v>80.799999999999997</v>
      </c>
      <c r="P21" s="57">
        <v>62.800000000000004</v>
      </c>
      <c r="Q21" s="57">
        <v>62.700000000000003</v>
      </c>
      <c r="R21" s="57">
        <v>63.200000000000003</v>
      </c>
      <c r="S21" s="57">
        <v>63.200000000000003</v>
      </c>
      <c r="T21" s="57">
        <v>191.59999999999999</v>
      </c>
      <c r="U21" s="57">
        <v>191.59999999999999</v>
      </c>
      <c r="V21" s="57">
        <v>6.2000000000000002</v>
      </c>
      <c r="W21" s="57">
        <v>6.2000000000000002</v>
      </c>
      <c r="X21" s="57">
        <v>696</v>
      </c>
      <c r="Y21" s="57">
        <v>696.39999999999998</v>
      </c>
      <c r="Z21" s="57">
        <v>835.20000000000005</v>
      </c>
      <c r="AA21" s="57"/>
      <c r="AB21" s="57">
        <v>6322.8000000000002</v>
      </c>
      <c r="AC21" s="57">
        <v>6322.8000000000002</v>
      </c>
      <c r="AD21" s="57">
        <v>0</v>
      </c>
      <c r="AE21" s="57">
        <v>0</v>
      </c>
      <c r="AF21" s="57">
        <v>200.20000000000002</v>
      </c>
      <c r="AG21" s="57">
        <v>199.5</v>
      </c>
      <c r="AH21" s="57">
        <v>0</v>
      </c>
      <c r="AI21" s="58">
        <v>0</v>
      </c>
      <c r="AJ21" s="39">
        <f t="shared" si="4"/>
        <v>2.0264000000000002</v>
      </c>
      <c r="AK21" s="39">
        <v>2.0264000000000002</v>
      </c>
      <c r="AL21" s="39">
        <v>0.18180000000000002</v>
      </c>
      <c r="AM21" s="39">
        <v>0.0848</v>
      </c>
      <c r="AN21" s="39">
        <v>0.1905</v>
      </c>
      <c r="AO21" s="39">
        <f t="shared" si="5"/>
        <v>2.4835000000000003</v>
      </c>
      <c r="AP21" s="39">
        <v>2.4835000000000003</v>
      </c>
    </row>
    <row r="22">
      <c r="A22" s="56" t="s">
        <v>21</v>
      </c>
      <c r="B22" s="57">
        <v>2.544</v>
      </c>
      <c r="C22" s="57">
        <v>2.544</v>
      </c>
      <c r="D22" s="57">
        <v>0.032000000000000001</v>
      </c>
      <c r="E22" s="57">
        <v>0.024</v>
      </c>
      <c r="F22" s="57">
        <v>0</v>
      </c>
      <c r="G22" s="57">
        <v>1032</v>
      </c>
      <c r="H22" s="57">
        <v>1032</v>
      </c>
      <c r="I22" s="57">
        <v>0</v>
      </c>
      <c r="J22" s="57">
        <v>832</v>
      </c>
      <c r="K22" s="57">
        <v>831.20000000000005</v>
      </c>
      <c r="L22" s="57">
        <v>112.40000000000001</v>
      </c>
      <c r="M22" s="57">
        <v>112.5</v>
      </c>
      <c r="N22" s="57">
        <v>81.600000000000009</v>
      </c>
      <c r="O22" s="57">
        <v>81.600000000000009</v>
      </c>
      <c r="P22" s="57">
        <v>69.400000000000006</v>
      </c>
      <c r="Q22" s="57">
        <v>69.5</v>
      </c>
      <c r="R22" s="57">
        <v>63.200000000000003</v>
      </c>
      <c r="S22" s="57">
        <v>63.200000000000003</v>
      </c>
      <c r="T22" s="57">
        <v>114.40000000000001</v>
      </c>
      <c r="U22" s="57">
        <v>114.40000000000001</v>
      </c>
      <c r="V22" s="57">
        <v>7.2000000000000002</v>
      </c>
      <c r="W22" s="57">
        <v>7.1000000000000005</v>
      </c>
      <c r="X22" s="57">
        <v>662.39999999999998</v>
      </c>
      <c r="Y22" s="57">
        <v>661.60000000000002</v>
      </c>
      <c r="Z22" s="57">
        <v>777.60000000000002</v>
      </c>
      <c r="AA22" s="57"/>
      <c r="AB22" s="57">
        <v>6045.6000000000004</v>
      </c>
      <c r="AC22" s="57">
        <v>6039</v>
      </c>
      <c r="AD22" s="57">
        <v>0</v>
      </c>
      <c r="AE22" s="57">
        <v>0</v>
      </c>
      <c r="AF22" s="57">
        <v>186.20000000000002</v>
      </c>
      <c r="AG22" s="57">
        <v>186.20000000000002</v>
      </c>
      <c r="AH22" s="57">
        <v>0</v>
      </c>
      <c r="AI22" s="58">
        <v>0</v>
      </c>
      <c r="AJ22" s="39">
        <f t="shared" si="4"/>
        <v>1.8640000000000001</v>
      </c>
      <c r="AK22" s="39">
        <v>1.8640000000000001</v>
      </c>
      <c r="AL22" s="39">
        <v>0.17220000000000002</v>
      </c>
      <c r="AM22" s="39">
        <v>0.094600000000000004</v>
      </c>
      <c r="AN22" s="39">
        <v>0.1857</v>
      </c>
      <c r="AO22" s="39">
        <f t="shared" si="5"/>
        <v>2.3165</v>
      </c>
      <c r="AP22" s="39">
        <v>2.3165</v>
      </c>
    </row>
    <row r="23">
      <c r="A23" s="56" t="s">
        <v>22</v>
      </c>
      <c r="B23" s="57">
        <v>2.5680000000000001</v>
      </c>
      <c r="C23" s="57">
        <v>2.5800000000000001</v>
      </c>
      <c r="D23" s="57">
        <v>0.016</v>
      </c>
      <c r="E23" s="57">
        <v>0.016</v>
      </c>
      <c r="F23" s="57">
        <v>0</v>
      </c>
      <c r="G23" s="57">
        <v>1015.2</v>
      </c>
      <c r="H23" s="57">
        <v>1015.2</v>
      </c>
      <c r="I23" s="57">
        <v>0</v>
      </c>
      <c r="J23" s="57">
        <v>752</v>
      </c>
      <c r="K23" s="57">
        <v>752</v>
      </c>
      <c r="L23" s="57">
        <v>109.2</v>
      </c>
      <c r="M23" s="57">
        <v>109.10000000000001</v>
      </c>
      <c r="N23" s="57">
        <v>85.200000000000003</v>
      </c>
      <c r="O23" s="57">
        <v>85</v>
      </c>
      <c r="P23" s="57">
        <v>69.600000000000009</v>
      </c>
      <c r="Q23" s="57">
        <v>69.600000000000009</v>
      </c>
      <c r="R23" s="57">
        <v>62</v>
      </c>
      <c r="S23" s="57">
        <v>61.800000000000004</v>
      </c>
      <c r="T23" s="57">
        <v>150</v>
      </c>
      <c r="U23" s="57">
        <v>150.20000000000002</v>
      </c>
      <c r="V23" s="57">
        <v>5.6000000000000005</v>
      </c>
      <c r="W23" s="57">
        <v>5.6000000000000005</v>
      </c>
      <c r="X23" s="57">
        <v>547.20000000000005</v>
      </c>
      <c r="Y23" s="57">
        <v>547.60000000000002</v>
      </c>
      <c r="Z23" s="57">
        <v>760.80000000000007</v>
      </c>
      <c r="AA23" s="57"/>
      <c r="AB23" s="57">
        <v>5319.6000000000004</v>
      </c>
      <c r="AC23" s="57">
        <v>5326.1999999999998</v>
      </c>
      <c r="AD23" s="57">
        <v>0</v>
      </c>
      <c r="AE23" s="57">
        <v>0</v>
      </c>
      <c r="AF23" s="57">
        <v>194.59999999999999</v>
      </c>
      <c r="AG23" s="57">
        <v>195.30000000000001</v>
      </c>
      <c r="AH23" s="57">
        <v>0</v>
      </c>
      <c r="AI23" s="58">
        <v>0</v>
      </c>
      <c r="AJ23" s="39">
        <f t="shared" si="4"/>
        <v>1.7672000000000001</v>
      </c>
      <c r="AK23" s="39">
        <v>1.7672000000000001</v>
      </c>
      <c r="AL23" s="39">
        <v>0.18390000000000001</v>
      </c>
      <c r="AM23" s="39">
        <v>0.080600000000000005</v>
      </c>
      <c r="AN23" s="39">
        <v>0.1953</v>
      </c>
      <c r="AO23" s="39">
        <f t="shared" si="5"/>
        <v>2.2269999999999999</v>
      </c>
      <c r="AP23" s="39">
        <v>2.2269999999999999</v>
      </c>
    </row>
    <row r="24">
      <c r="A24" s="56" t="s">
        <v>23</v>
      </c>
      <c r="B24" s="57">
        <v>2.52</v>
      </c>
      <c r="C24" s="57">
        <v>2.508</v>
      </c>
      <c r="D24" s="57">
        <v>0.016</v>
      </c>
      <c r="E24" s="57">
        <v>0.016</v>
      </c>
      <c r="F24" s="57">
        <v>0</v>
      </c>
      <c r="G24" s="57">
        <v>1096.8</v>
      </c>
      <c r="H24" s="57">
        <v>1096.8</v>
      </c>
      <c r="I24" s="57">
        <v>0</v>
      </c>
      <c r="J24" s="57">
        <v>684.80000000000007</v>
      </c>
      <c r="K24" s="57">
        <v>684.80000000000007</v>
      </c>
      <c r="L24" s="57">
        <v>105.40000000000001</v>
      </c>
      <c r="M24" s="57">
        <v>105.5</v>
      </c>
      <c r="N24" s="57">
        <v>89.200000000000003</v>
      </c>
      <c r="O24" s="57">
        <v>89.400000000000006</v>
      </c>
      <c r="P24" s="57">
        <v>83.400000000000006</v>
      </c>
      <c r="Q24" s="57">
        <v>83.400000000000006</v>
      </c>
      <c r="R24" s="57">
        <v>54</v>
      </c>
      <c r="S24" s="57">
        <v>54.200000000000003</v>
      </c>
      <c r="T24" s="57">
        <v>89.200000000000003</v>
      </c>
      <c r="U24" s="57">
        <v>89.400000000000006</v>
      </c>
      <c r="V24" s="57">
        <v>5.6000000000000005</v>
      </c>
      <c r="W24" s="57">
        <v>5.7000000000000002</v>
      </c>
      <c r="X24" s="57">
        <v>549.60000000000002</v>
      </c>
      <c r="Y24" s="57">
        <v>549.60000000000002</v>
      </c>
      <c r="Z24" s="57">
        <v>831.20000000000005</v>
      </c>
      <c r="AA24" s="57"/>
      <c r="AB24" s="57">
        <v>4857.6000000000004</v>
      </c>
      <c r="AC24" s="57">
        <v>4857.6000000000004</v>
      </c>
      <c r="AD24" s="57">
        <v>0</v>
      </c>
      <c r="AE24" s="57">
        <v>0</v>
      </c>
      <c r="AF24" s="57">
        <v>203</v>
      </c>
      <c r="AG24" s="57">
        <v>203</v>
      </c>
      <c r="AH24" s="57">
        <v>0</v>
      </c>
      <c r="AI24" s="58">
        <v>0</v>
      </c>
      <c r="AJ24" s="39">
        <f t="shared" si="4"/>
        <v>1.7815999999999999</v>
      </c>
      <c r="AK24" s="39">
        <v>1.7815999999999999</v>
      </c>
      <c r="AL24" s="39">
        <v>0.19500000000000001</v>
      </c>
      <c r="AM24" s="39">
        <v>0.086800000000000002</v>
      </c>
      <c r="AN24" s="39">
        <v>0.2031</v>
      </c>
      <c r="AO24" s="39">
        <f t="shared" si="5"/>
        <v>2.2665000000000002</v>
      </c>
      <c r="AP24" s="39">
        <v>2.2665000000000002</v>
      </c>
    </row>
    <row r="25">
      <c r="A25" s="56" t="s">
        <v>24</v>
      </c>
      <c r="B25" s="57">
        <v>2.52</v>
      </c>
      <c r="C25" s="57">
        <v>2.52</v>
      </c>
      <c r="D25" s="57">
        <v>0.016</v>
      </c>
      <c r="E25" s="57">
        <v>0.016</v>
      </c>
      <c r="F25" s="57">
        <v>0</v>
      </c>
      <c r="G25" s="57">
        <v>1108.8</v>
      </c>
      <c r="H25" s="57">
        <v>1108.8</v>
      </c>
      <c r="I25" s="57">
        <v>0</v>
      </c>
      <c r="J25" s="57">
        <v>692.80000000000007</v>
      </c>
      <c r="K25" s="57">
        <v>692.80000000000007</v>
      </c>
      <c r="L25" s="57">
        <v>111</v>
      </c>
      <c r="M25" s="57">
        <v>111</v>
      </c>
      <c r="N25" s="57">
        <v>93.600000000000009</v>
      </c>
      <c r="O25" s="57">
        <v>93.400000000000006</v>
      </c>
      <c r="P25" s="57">
        <v>91.600000000000009</v>
      </c>
      <c r="Q25" s="57">
        <v>91.600000000000009</v>
      </c>
      <c r="R25" s="57">
        <v>63.600000000000001</v>
      </c>
      <c r="S25" s="57">
        <v>63.600000000000001</v>
      </c>
      <c r="T25" s="57">
        <v>90.400000000000006</v>
      </c>
      <c r="U25" s="57">
        <v>90</v>
      </c>
      <c r="V25" s="57">
        <v>6</v>
      </c>
      <c r="W25" s="57">
        <v>5.9000000000000004</v>
      </c>
      <c r="X25" s="57">
        <v>546.39999999999998</v>
      </c>
      <c r="Y25" s="57">
        <v>546.79999999999995</v>
      </c>
      <c r="Z25" s="57">
        <v>823.20000000000005</v>
      </c>
      <c r="AA25" s="57"/>
      <c r="AB25" s="57">
        <v>5095.1999999999998</v>
      </c>
      <c r="AC25" s="57">
        <v>5095.1999999999998</v>
      </c>
      <c r="AD25" s="57">
        <v>0</v>
      </c>
      <c r="AE25" s="57">
        <v>0</v>
      </c>
      <c r="AF25" s="57">
        <v>193.20000000000002</v>
      </c>
      <c r="AG25" s="57">
        <v>192.5</v>
      </c>
      <c r="AH25" s="57">
        <v>0</v>
      </c>
      <c r="AI25" s="58">
        <v>0</v>
      </c>
      <c r="AJ25" s="39">
        <f t="shared" si="4"/>
        <v>1.8015999999999999</v>
      </c>
      <c r="AK25" s="39">
        <v>1.8015999999999999</v>
      </c>
      <c r="AL25" s="39">
        <v>0.18480000000000002</v>
      </c>
      <c r="AM25" s="39">
        <v>0.059400000000000001</v>
      </c>
      <c r="AN25" s="39">
        <v>0.20999999999999999</v>
      </c>
      <c r="AO25" s="39">
        <f t="shared" si="5"/>
        <v>2.2557999999999998</v>
      </c>
      <c r="AP25" s="39">
        <v>2.2557999999999998</v>
      </c>
    </row>
    <row r="26">
      <c r="A26" s="56" t="s">
        <v>25</v>
      </c>
      <c r="B26" s="57">
        <v>2.472</v>
      </c>
      <c r="C26" s="57">
        <v>2.496</v>
      </c>
      <c r="D26" s="57">
        <v>0.016</v>
      </c>
      <c r="E26" s="57">
        <v>0.024</v>
      </c>
      <c r="F26" s="57">
        <v>0</v>
      </c>
      <c r="G26" s="57">
        <v>1082.4000000000001</v>
      </c>
      <c r="H26" s="57">
        <v>1080</v>
      </c>
      <c r="I26" s="57">
        <v>0</v>
      </c>
      <c r="J26" s="57">
        <v>683.20000000000005</v>
      </c>
      <c r="K26" s="57">
        <v>683.20000000000005</v>
      </c>
      <c r="L26" s="57">
        <v>111</v>
      </c>
      <c r="M26" s="57">
        <v>111.10000000000001</v>
      </c>
      <c r="N26" s="57">
        <v>91.600000000000009</v>
      </c>
      <c r="O26" s="57">
        <v>91.600000000000009</v>
      </c>
      <c r="P26" s="57">
        <v>88.600000000000009</v>
      </c>
      <c r="Q26" s="57">
        <v>88.600000000000009</v>
      </c>
      <c r="R26" s="57">
        <v>62</v>
      </c>
      <c r="S26" s="57">
        <v>62</v>
      </c>
      <c r="T26" s="57">
        <v>100.40000000000001</v>
      </c>
      <c r="U26" s="57">
        <v>100.60000000000001</v>
      </c>
      <c r="V26" s="57">
        <v>4</v>
      </c>
      <c r="W26" s="57">
        <v>4</v>
      </c>
      <c r="X26" s="57">
        <v>528.79999999999995</v>
      </c>
      <c r="Y26" s="57">
        <v>528.39999999999998</v>
      </c>
      <c r="Z26" s="57">
        <v>802.39999999999998</v>
      </c>
      <c r="AA26" s="57"/>
      <c r="AB26" s="57">
        <v>5438.4000000000005</v>
      </c>
      <c r="AC26" s="57">
        <v>5438.4000000000005</v>
      </c>
      <c r="AD26" s="57">
        <v>0</v>
      </c>
      <c r="AE26" s="57">
        <v>0</v>
      </c>
      <c r="AF26" s="57">
        <v>214.20000000000002</v>
      </c>
      <c r="AG26" s="57">
        <v>214.90000000000001</v>
      </c>
      <c r="AH26" s="57">
        <v>0</v>
      </c>
      <c r="AI26" s="58">
        <v>0</v>
      </c>
      <c r="AJ26" s="39">
        <f t="shared" si="4"/>
        <v>1.7656000000000001</v>
      </c>
      <c r="AK26" s="39">
        <v>1.7656000000000001</v>
      </c>
      <c r="AL26" s="39">
        <v>0.2016</v>
      </c>
      <c r="AM26" s="39">
        <v>0.069400000000000003</v>
      </c>
      <c r="AN26" s="39">
        <v>0.21540000000000001</v>
      </c>
      <c r="AO26" s="39">
        <f t="shared" si="5"/>
        <v>2.2519999999999998</v>
      </c>
      <c r="AP26" s="39">
        <v>2.2519999999999998</v>
      </c>
    </row>
    <row r="27">
      <c r="A27" s="56" t="s">
        <v>26</v>
      </c>
      <c r="B27" s="57">
        <v>2.496</v>
      </c>
      <c r="C27" s="57">
        <v>2.484</v>
      </c>
      <c r="D27" s="57">
        <v>0.016</v>
      </c>
      <c r="E27" s="57">
        <v>0.016</v>
      </c>
      <c r="F27" s="57">
        <v>0</v>
      </c>
      <c r="G27" s="57">
        <v>1135.2</v>
      </c>
      <c r="H27" s="57">
        <v>1136.4000000000001</v>
      </c>
      <c r="I27" s="57">
        <v>0</v>
      </c>
      <c r="J27" s="57">
        <v>683.20000000000005</v>
      </c>
      <c r="K27" s="57">
        <v>684</v>
      </c>
      <c r="L27" s="57">
        <v>111</v>
      </c>
      <c r="M27" s="57">
        <v>110.8</v>
      </c>
      <c r="N27" s="57">
        <v>86.400000000000006</v>
      </c>
      <c r="O27" s="57">
        <v>86.400000000000006</v>
      </c>
      <c r="P27" s="57">
        <v>90.799999999999997</v>
      </c>
      <c r="Q27" s="57">
        <v>90.799999999999997</v>
      </c>
      <c r="R27" s="57">
        <v>70</v>
      </c>
      <c r="S27" s="57">
        <v>69.799999999999997</v>
      </c>
      <c r="T27" s="57">
        <v>98.799999999999997</v>
      </c>
      <c r="U27" s="57">
        <v>98.600000000000009</v>
      </c>
      <c r="V27" s="57">
        <v>4.6000000000000005</v>
      </c>
      <c r="W27" s="57">
        <v>4.7000000000000002</v>
      </c>
      <c r="X27" s="57">
        <v>523.20000000000005</v>
      </c>
      <c r="Y27" s="57">
        <v>522.79999999999995</v>
      </c>
      <c r="Z27" s="57">
        <v>860.80000000000007</v>
      </c>
      <c r="AA27" s="57"/>
      <c r="AB27" s="57">
        <v>5425.1999999999998</v>
      </c>
      <c r="AC27" s="57">
        <v>5425.1999999999998</v>
      </c>
      <c r="AD27" s="57">
        <v>0</v>
      </c>
      <c r="AE27" s="57">
        <v>0</v>
      </c>
      <c r="AF27" s="57">
        <v>198.80000000000001</v>
      </c>
      <c r="AG27" s="57">
        <v>198.09999999999999</v>
      </c>
      <c r="AH27" s="57">
        <v>0</v>
      </c>
      <c r="AI27" s="58">
        <v>0</v>
      </c>
      <c r="AJ27" s="39">
        <f t="shared" si="4"/>
        <v>1.8184</v>
      </c>
      <c r="AK27" s="39">
        <v>1.8184</v>
      </c>
      <c r="AL27" s="39">
        <v>0.18930000000000002</v>
      </c>
      <c r="AM27" s="39">
        <v>0.067000000000000004</v>
      </c>
      <c r="AN27" s="39">
        <v>0.20130000000000001</v>
      </c>
      <c r="AO27" s="39">
        <f t="shared" si="5"/>
        <v>2.2759999999999998</v>
      </c>
      <c r="AP27" s="39">
        <v>2.2759999999999998</v>
      </c>
    </row>
    <row r="28">
      <c r="A28" s="56" t="s">
        <v>27</v>
      </c>
      <c r="B28" s="57">
        <v>2.496</v>
      </c>
      <c r="C28" s="57">
        <v>2.484</v>
      </c>
      <c r="D28" s="57">
        <v>0.016</v>
      </c>
      <c r="E28" s="57">
        <v>0.016</v>
      </c>
      <c r="F28" s="57">
        <v>0</v>
      </c>
      <c r="G28" s="57">
        <v>1125.6000000000001</v>
      </c>
      <c r="H28" s="57">
        <v>1126.8</v>
      </c>
      <c r="I28" s="57">
        <v>0</v>
      </c>
      <c r="J28" s="57">
        <v>664</v>
      </c>
      <c r="K28" s="57">
        <v>663.20000000000005</v>
      </c>
      <c r="L28" s="57">
        <v>106.8</v>
      </c>
      <c r="M28" s="57">
        <v>106.8</v>
      </c>
      <c r="N28" s="57">
        <v>82.400000000000006</v>
      </c>
      <c r="O28" s="57">
        <v>82.600000000000009</v>
      </c>
      <c r="P28" s="57">
        <v>81</v>
      </c>
      <c r="Q28" s="57">
        <v>81</v>
      </c>
      <c r="R28" s="57">
        <v>57.200000000000003</v>
      </c>
      <c r="S28" s="57">
        <v>57.200000000000003</v>
      </c>
      <c r="T28" s="57">
        <v>104.8</v>
      </c>
      <c r="U28" s="57">
        <v>105</v>
      </c>
      <c r="V28" s="57">
        <v>7.2000000000000002</v>
      </c>
      <c r="W28" s="57">
        <v>7.2000000000000002</v>
      </c>
      <c r="X28" s="57">
        <v>508.80000000000001</v>
      </c>
      <c r="Y28" s="57">
        <v>509.19999999999999</v>
      </c>
      <c r="Z28" s="57">
        <v>867.20000000000005</v>
      </c>
      <c r="AA28" s="57"/>
      <c r="AB28" s="57">
        <v>1927.2</v>
      </c>
      <c r="AC28" s="57">
        <v>1920.6000000000001</v>
      </c>
      <c r="AD28" s="57">
        <v>0</v>
      </c>
      <c r="AE28" s="57">
        <v>0</v>
      </c>
      <c r="AF28" s="57">
        <v>176.40000000000001</v>
      </c>
      <c r="AG28" s="57">
        <v>176.40000000000001</v>
      </c>
      <c r="AH28" s="57">
        <v>0</v>
      </c>
      <c r="AI28" s="58">
        <v>0</v>
      </c>
      <c r="AJ28" s="39">
        <f t="shared" si="4"/>
        <v>1.7896000000000001</v>
      </c>
      <c r="AK28" s="39">
        <v>1.7896000000000001</v>
      </c>
      <c r="AL28" s="39">
        <v>0.1719</v>
      </c>
      <c r="AM28" s="39">
        <v>0.066000000000000003</v>
      </c>
      <c r="AN28" s="39">
        <v>0.18270000000000003</v>
      </c>
      <c r="AO28" s="39">
        <f t="shared" si="5"/>
        <v>2.2101999999999999</v>
      </c>
      <c r="AP28" s="39">
        <v>2.2101999999999999</v>
      </c>
    </row>
    <row r="29">
      <c r="A29" s="56" t="s">
        <v>28</v>
      </c>
      <c r="B29" s="57">
        <v>2.472</v>
      </c>
      <c r="C29" s="57">
        <v>2.484</v>
      </c>
      <c r="D29" s="57">
        <v>0.032000000000000001</v>
      </c>
      <c r="E29" s="57">
        <v>0.024</v>
      </c>
      <c r="F29" s="57">
        <v>0</v>
      </c>
      <c r="G29" s="57">
        <v>1003.2</v>
      </c>
      <c r="H29" s="57">
        <v>1003.2</v>
      </c>
      <c r="I29" s="57">
        <v>0</v>
      </c>
      <c r="J29" s="57">
        <v>617.60000000000002</v>
      </c>
      <c r="K29" s="57">
        <v>618.39999999999998</v>
      </c>
      <c r="L29" s="57">
        <v>94.200000000000003</v>
      </c>
      <c r="M29" s="57">
        <v>94.200000000000003</v>
      </c>
      <c r="N29" s="57">
        <v>77.200000000000003</v>
      </c>
      <c r="O29" s="57">
        <v>77</v>
      </c>
      <c r="P29" s="57">
        <v>73.600000000000009</v>
      </c>
      <c r="Q29" s="57">
        <v>73.5</v>
      </c>
      <c r="R29" s="57">
        <v>49.200000000000003</v>
      </c>
      <c r="S29" s="57">
        <v>49.399999999999999</v>
      </c>
      <c r="T29" s="57">
        <v>112.40000000000001</v>
      </c>
      <c r="U29" s="57">
        <v>112.40000000000001</v>
      </c>
      <c r="V29" s="57">
        <v>5.4000000000000004</v>
      </c>
      <c r="W29" s="57">
        <v>5.2999999999999998</v>
      </c>
      <c r="X29" s="57">
        <v>463.19999999999999</v>
      </c>
      <c r="Y29" s="57">
        <v>463.19999999999999</v>
      </c>
      <c r="Z29" s="57">
        <v>768</v>
      </c>
      <c r="AA29" s="57"/>
      <c r="AB29" s="57">
        <v>1742.4000000000001</v>
      </c>
      <c r="AC29" s="57">
        <v>1742.4000000000001</v>
      </c>
      <c r="AD29" s="57">
        <v>0</v>
      </c>
      <c r="AE29" s="57">
        <v>0</v>
      </c>
      <c r="AF29" s="57">
        <v>142.80000000000001</v>
      </c>
      <c r="AG29" s="57">
        <v>142.80000000000001</v>
      </c>
      <c r="AH29" s="57">
        <v>0</v>
      </c>
      <c r="AI29" s="58">
        <v>0</v>
      </c>
      <c r="AJ29" s="39">
        <f t="shared" si="4"/>
        <v>1.6208000000000002</v>
      </c>
      <c r="AK29" s="39">
        <v>1.6208000000000002</v>
      </c>
      <c r="AL29" s="39">
        <v>0.13980000000000001</v>
      </c>
      <c r="AM29" s="39">
        <v>0.058000000000000003</v>
      </c>
      <c r="AN29" s="39">
        <v>0.17100000000000001</v>
      </c>
      <c r="AO29" s="39">
        <f t="shared" si="5"/>
        <v>1.9896000000000003</v>
      </c>
      <c r="AP29" s="39">
        <v>1.9896000000000003</v>
      </c>
    </row>
    <row r="30" ht="13.5">
      <c r="A30" s="59" t="s">
        <v>29</v>
      </c>
      <c r="B30" s="60">
        <v>2.472</v>
      </c>
      <c r="C30" s="60">
        <v>2.46</v>
      </c>
      <c r="D30" s="60">
        <v>0.016</v>
      </c>
      <c r="E30" s="60">
        <v>0.016</v>
      </c>
      <c r="F30" s="60">
        <v>0</v>
      </c>
      <c r="G30" s="60">
        <v>844.80000000000007</v>
      </c>
      <c r="H30" s="60">
        <v>843.60000000000002</v>
      </c>
      <c r="I30" s="60">
        <v>0</v>
      </c>
      <c r="J30" s="60">
        <v>542.39999999999998</v>
      </c>
      <c r="K30" s="60">
        <v>542.39999999999998</v>
      </c>
      <c r="L30" s="60">
        <v>80.600000000000009</v>
      </c>
      <c r="M30" s="60">
        <v>80.600000000000009</v>
      </c>
      <c r="N30" s="60">
        <v>62</v>
      </c>
      <c r="O30" s="60">
        <v>62.399999999999999</v>
      </c>
      <c r="P30" s="60">
        <v>61.800000000000004</v>
      </c>
      <c r="Q30" s="60">
        <v>61.800000000000004</v>
      </c>
      <c r="R30" s="60">
        <v>42.399999999999999</v>
      </c>
      <c r="S30" s="60">
        <v>42.399999999999999</v>
      </c>
      <c r="T30" s="60">
        <v>105.60000000000001</v>
      </c>
      <c r="U30" s="60">
        <v>105.40000000000001</v>
      </c>
      <c r="V30" s="60">
        <v>4.2000000000000002</v>
      </c>
      <c r="W30" s="60">
        <v>4.2000000000000002</v>
      </c>
      <c r="X30" s="60">
        <v>400.80000000000001</v>
      </c>
      <c r="Y30" s="60">
        <v>400.80000000000001</v>
      </c>
      <c r="Z30" s="60">
        <v>645.60000000000002</v>
      </c>
      <c r="AA30" s="60"/>
      <c r="AB30" s="60">
        <v>1478.4000000000001</v>
      </c>
      <c r="AC30" s="60">
        <v>1485</v>
      </c>
      <c r="AD30" s="60">
        <v>0</v>
      </c>
      <c r="AE30" s="60">
        <v>0</v>
      </c>
      <c r="AF30" s="60">
        <v>130.19999999999999</v>
      </c>
      <c r="AG30" s="60">
        <v>130.19999999999999</v>
      </c>
      <c r="AH30" s="60">
        <v>0</v>
      </c>
      <c r="AI30" s="61">
        <v>0</v>
      </c>
      <c r="AJ30" s="39">
        <f t="shared" si="4"/>
        <v>1.3872</v>
      </c>
      <c r="AK30" s="39">
        <v>1.3872</v>
      </c>
      <c r="AL30" s="39">
        <v>0.12540000000000001</v>
      </c>
      <c r="AM30" s="39">
        <v>0.051200000000000002</v>
      </c>
      <c r="AN30" s="39">
        <v>0.15780000000000002</v>
      </c>
      <c r="AO30" s="39">
        <f t="shared" si="5"/>
        <v>1.7215999999999998</v>
      </c>
      <c r="AP30" s="39">
        <v>1.7215999999999998</v>
      </c>
    </row>
    <row r="31" s="62" customFormat="1" hidden="1">
      <c r="A31" s="63" t="s">
        <v>31</v>
      </c>
      <c r="B31" s="62">
        <f>SUM(B7:B30)</f>
        <v>59.856000000000016</v>
      </c>
      <c r="C31" s="62">
        <f>SUM(C7:C30)</f>
        <v>59.856000000000016</v>
      </c>
      <c r="D31" s="62">
        <f>SUM(D7:D30)</f>
        <v>0.44800000000000018</v>
      </c>
      <c r="E31" s="62">
        <f>SUM(E7:E30)</f>
        <v>0.44000000000000017</v>
      </c>
      <c r="F31" s="62">
        <f>SUM(F7:F30)</f>
        <v>0</v>
      </c>
      <c r="G31" s="62">
        <f>SUM(G7:G30)</f>
        <v>23107.200000000001</v>
      </c>
      <c r="H31" s="62">
        <f>SUM(H7:H30)</f>
        <v>23108.399999999998</v>
      </c>
      <c r="I31" s="62">
        <f>SUM(I7:I30)</f>
        <v>0</v>
      </c>
      <c r="J31" s="62">
        <f>SUM(J7:J30)</f>
        <v>15756.799999999999</v>
      </c>
      <c r="K31" s="62">
        <f>SUM(K7:K30)</f>
        <v>15756.799999999999</v>
      </c>
      <c r="L31" s="62">
        <f>SUM(L7:L30)</f>
        <v>2262.1999999999998</v>
      </c>
      <c r="M31" s="62">
        <f>SUM(M7:M30)</f>
        <v>2262.0999999999995</v>
      </c>
      <c r="N31" s="62">
        <f>SUM(N7:N30)</f>
        <v>1816.8000000000002</v>
      </c>
      <c r="O31" s="62">
        <f>SUM(O7:O30)</f>
        <v>1817.2</v>
      </c>
      <c r="P31" s="62">
        <f>SUM(P7:P30)</f>
        <v>1602.3999999999996</v>
      </c>
      <c r="Q31" s="62">
        <f>SUM(Q7:Q30)</f>
        <v>1602.2999999999997</v>
      </c>
      <c r="R31" s="62">
        <f>SUM(R7:R30)</f>
        <v>1225.6000000000004</v>
      </c>
      <c r="S31" s="62">
        <f>SUM(S7:S30)</f>
        <v>1225.8000000000004</v>
      </c>
      <c r="T31" s="62">
        <f>SUM(T7:T30)</f>
        <v>2576.8000000000002</v>
      </c>
      <c r="U31" s="62">
        <f>SUM(U7:U30)</f>
        <v>2576.8000000000002</v>
      </c>
      <c r="V31" s="62">
        <f>SUM(V7:V30)</f>
        <v>129.40000000000001</v>
      </c>
      <c r="W31" s="62">
        <f>SUM(W7:W30)</f>
        <v>129.40000000000001</v>
      </c>
      <c r="X31" s="62">
        <f>SUM(X7:X30)</f>
        <v>12112</v>
      </c>
      <c r="Y31" s="62">
        <f>SUM(Y7:Y30)</f>
        <v>12111.599999999999</v>
      </c>
      <c r="Z31" s="62">
        <f>SUM(Z7:Z30)</f>
        <v>17616.799999999999</v>
      </c>
      <c r="AA31" s="62">
        <f>SUM(AA7:AA30)</f>
        <v>8816.7999999999993</v>
      </c>
      <c r="AB31" s="62">
        <f>SUM(AB7:AB30)</f>
        <v>111196.79999999999</v>
      </c>
      <c r="AC31" s="62">
        <f>SUM(AC7:AC30)</f>
        <v>111203.40000000001</v>
      </c>
      <c r="AD31" s="62">
        <f>SUM(AD7:AD30)</f>
        <v>0</v>
      </c>
      <c r="AE31" s="62">
        <f>SUM(AE7:AE30)</f>
        <v>0</v>
      </c>
      <c r="AF31" s="62">
        <f>SUM(AF7:AF30)</f>
        <v>4051.5999999999995</v>
      </c>
      <c r="AG31" s="62">
        <f>SUM(AG7:AG30)</f>
        <v>4051.5999999999999</v>
      </c>
      <c r="AH31" s="62">
        <f>SUM(AH7:AH30)</f>
        <v>0</v>
      </c>
      <c r="AI31" s="62">
        <f>SUM(AI7:AI30)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Сямжа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73</v>
      </c>
      <c r="C6" s="75" t="s">
        <v>74</v>
      </c>
      <c r="D6" s="76" t="s">
        <v>75</v>
      </c>
      <c r="E6" s="77" t="s">
        <v>76</v>
      </c>
      <c r="F6" s="76" t="s">
        <v>77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2025-06-30T07:46:44Z</dcterms:modified>
</cp:coreProperties>
</file>